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00_Dossiers_Sites\75\75012\E_Redoute de Gravelle\DE_2025_Asservissement CRA2\05 CSSI\"/>
    </mc:Choice>
  </mc:AlternateContent>
  <bookViews>
    <workbookView xWindow="120" yWindow="96" windowWidth="28512" windowHeight="14136"/>
  </bookViews>
  <sheets>
    <sheet name="A-1 DPGF" sheetId="4" r:id="rId1"/>
    <sheet name="A-2 MembresGroupement" sheetId="5" r:id="rId2"/>
  </sheets>
  <definedNames>
    <definedName name="_xlnm.Print_Area" localSheetId="0">'A-1 DPGF'!$A$1:$F$55</definedName>
    <definedName name="_xlnm.Print_Area" localSheetId="1">'A-2 MembresGroupement'!$A$1:$K$55</definedName>
  </definedNames>
  <calcPr calcId="162913"/>
</workbook>
</file>

<file path=xl/calcChain.xml><?xml version="1.0" encoding="utf-8"?>
<calcChain xmlns="http://schemas.openxmlformats.org/spreadsheetml/2006/main">
  <c r="C33" i="5" l="1"/>
  <c r="K33" i="5" s="1"/>
  <c r="C34" i="5"/>
  <c r="C35" i="5"/>
  <c r="C36" i="5"/>
  <c r="C37" i="5"/>
  <c r="B37" i="5"/>
  <c r="B36" i="5"/>
  <c r="B35" i="5"/>
  <c r="B34" i="5"/>
  <c r="B33" i="5"/>
  <c r="B32" i="5"/>
  <c r="B24" i="5"/>
  <c r="B23" i="5"/>
  <c r="B21" i="5"/>
  <c r="B20" i="5"/>
  <c r="C19" i="5"/>
  <c r="B19" i="5"/>
  <c r="C17" i="5"/>
  <c r="B17" i="5"/>
  <c r="C16" i="5"/>
  <c r="B16" i="5"/>
  <c r="B18" i="5"/>
  <c r="K36" i="5"/>
  <c r="K35" i="5"/>
  <c r="F36" i="4"/>
  <c r="F34" i="4"/>
  <c r="F17" i="4"/>
  <c r="I33" i="5" l="1"/>
  <c r="G33" i="5"/>
  <c r="E33" i="5"/>
  <c r="E35" i="5"/>
  <c r="G35" i="5"/>
  <c r="E36" i="5"/>
  <c r="I35" i="5"/>
  <c r="G36" i="5"/>
  <c r="I36" i="5"/>
  <c r="F27" i="4"/>
  <c r="C27" i="5" s="1"/>
  <c r="F26" i="4"/>
  <c r="C26" i="5" s="1"/>
  <c r="I26" i="5" s="1"/>
  <c r="I27" i="5" l="1"/>
  <c r="K27" i="5"/>
  <c r="E26" i="5"/>
  <c r="E27" i="5"/>
  <c r="G26" i="5"/>
  <c r="G27" i="5"/>
  <c r="K26" i="5"/>
  <c r="F33" i="4"/>
  <c r="F21" i="4"/>
  <c r="F20" i="4"/>
  <c r="F19" i="4"/>
  <c r="F16" i="4"/>
  <c r="F15" i="4"/>
  <c r="F13" i="4"/>
  <c r="F12" i="4"/>
  <c r="C12" i="5" s="1"/>
  <c r="K17" i="5" l="1"/>
  <c r="E19" i="5"/>
  <c r="C13" i="5"/>
  <c r="I13" i="5" s="1"/>
  <c r="C20" i="5"/>
  <c r="G20" i="5" s="1"/>
  <c r="K34" i="5"/>
  <c r="C15" i="5"/>
  <c r="K15" i="5" s="1"/>
  <c r="C21" i="5"/>
  <c r="E21" i="5" s="1"/>
  <c r="E13" i="5"/>
  <c r="E12" i="5"/>
  <c r="E17" i="5"/>
  <c r="I17" i="5"/>
  <c r="G17" i="5"/>
  <c r="G12" i="5"/>
  <c r="K12" i="5"/>
  <c r="G13" i="5"/>
  <c r="I12" i="5"/>
  <c r="F37" i="4"/>
  <c r="F35" i="4"/>
  <c r="A3" i="5"/>
  <c r="E20" i="5" l="1"/>
  <c r="I21" i="5"/>
  <c r="K21" i="5"/>
  <c r="K13" i="5"/>
  <c r="G21" i="5"/>
  <c r="I34" i="5"/>
  <c r="G34" i="5"/>
  <c r="E34" i="5"/>
  <c r="I20" i="5"/>
  <c r="I19" i="5"/>
  <c r="G15" i="5"/>
  <c r="E15" i="5"/>
  <c r="K20" i="5"/>
  <c r="K19" i="5"/>
  <c r="G19" i="5"/>
  <c r="I15" i="5"/>
  <c r="E37" i="5"/>
  <c r="K37" i="5"/>
  <c r="I37" i="5"/>
  <c r="G37" i="5"/>
  <c r="A4" i="5"/>
  <c r="F32" i="4" l="1"/>
  <c r="F38" i="4" s="1"/>
  <c r="C38" i="4"/>
  <c r="F24" i="4"/>
  <c r="C24" i="5" s="1"/>
  <c r="F23" i="4"/>
  <c r="C23" i="5" s="1"/>
  <c r="C28" i="5" s="1"/>
  <c r="I24" i="5" l="1"/>
  <c r="G24" i="5"/>
  <c r="K24" i="5"/>
  <c r="E24" i="5"/>
  <c r="E23" i="5"/>
  <c r="E28" i="5" s="1"/>
  <c r="I23" i="5"/>
  <c r="I28" i="5" s="1"/>
  <c r="K23" i="5"/>
  <c r="K28" i="5" s="1"/>
  <c r="G23" i="5"/>
  <c r="G28" i="5" s="1"/>
  <c r="F28" i="4"/>
  <c r="F41" i="4" s="1"/>
  <c r="C31" i="4" s="1"/>
  <c r="C32" i="5"/>
  <c r="C28" i="4"/>
  <c r="C38" i="5" l="1"/>
  <c r="C41" i="5" s="1"/>
  <c r="E32" i="5"/>
  <c r="E38" i="5" s="1"/>
  <c r="E41" i="5" s="1"/>
  <c r="K22" i="5"/>
  <c r="E22" i="5"/>
  <c r="G22" i="5"/>
  <c r="I22" i="5"/>
  <c r="G32" i="5"/>
  <c r="G38" i="5" s="1"/>
  <c r="K32" i="5"/>
  <c r="K38" i="5" s="1"/>
  <c r="I32" i="5"/>
  <c r="I38" i="5" s="1"/>
  <c r="C18" i="4"/>
  <c r="C25" i="4"/>
  <c r="G41" i="5" l="1"/>
  <c r="I41" i="5"/>
  <c r="I42" i="5" s="1"/>
  <c r="I43" i="5" s="1"/>
  <c r="K41" i="5"/>
  <c r="C22" i="4"/>
  <c r="C11" i="4"/>
  <c r="C14" i="4"/>
  <c r="F42" i="4"/>
  <c r="F43" i="4" s="1"/>
  <c r="K42" i="5" l="1"/>
  <c r="K43" i="5" s="1"/>
  <c r="G42" i="5"/>
  <c r="G43" i="5" s="1"/>
  <c r="C42" i="5"/>
  <c r="C43" i="5" s="1"/>
  <c r="E42" i="5"/>
  <c r="E43" i="5" s="1"/>
</calcChain>
</file>

<file path=xl/sharedStrings.xml><?xml version="1.0" encoding="utf-8"?>
<sst xmlns="http://schemas.openxmlformats.org/spreadsheetml/2006/main" count="81" uniqueCount="51">
  <si>
    <t>DECOMPOSITION DU PRIX GLOBAL ET FORFAITAIRE</t>
  </si>
  <si>
    <t>Sous-total</t>
  </si>
  <si>
    <t>TOTAL</t>
  </si>
  <si>
    <t>€ HT</t>
  </si>
  <si>
    <t>TVA 20%</t>
  </si>
  <si>
    <t>€ TTC</t>
  </si>
  <si>
    <t>Date et signature</t>
  </si>
  <si>
    <t>MARCHE DE PRESTATIONS INTELLECTUELLES</t>
  </si>
  <si>
    <t>Temps passé (en heures)</t>
  </si>
  <si>
    <t>Taux horaire
€ HT</t>
  </si>
  <si>
    <t>Montant
€ HT</t>
  </si>
  <si>
    <t>% de rémunération</t>
  </si>
  <si>
    <t>Phases et éléments de mission</t>
  </si>
  <si>
    <t>Phase conception</t>
  </si>
  <si>
    <t>PRO</t>
  </si>
  <si>
    <t>ACT-DCE</t>
  </si>
  <si>
    <t>Elaboration du dossier de consultation des entreprises</t>
  </si>
  <si>
    <t>Phase réalisation</t>
  </si>
  <si>
    <r>
      <rPr>
        <b/>
        <sz val="12"/>
        <color theme="1"/>
        <rFont val="Marianne"/>
        <family val="3"/>
      </rPr>
      <t>MAÎTRISE D'OUVRAGE</t>
    </r>
    <r>
      <rPr>
        <sz val="12"/>
        <color theme="1"/>
        <rFont val="Marianne"/>
        <family val="3"/>
      </rPr>
      <t xml:space="preserve">
PREFECTURE DE POLICE
SECRETARIAT GENERAL POUR L'ADMINISTRATION
DIRECTION DE L'IMMOBILIER ET DE L'ENVIRONNEMENT
DEPARTEMENT CONSTRUCTION - SECTEUR 1</t>
    </r>
  </si>
  <si>
    <t>Présence aux réunions</t>
  </si>
  <si>
    <t>Analyse du projet</t>
  </si>
  <si>
    <t>Analyse du dossier de consultation des entreprises</t>
  </si>
  <si>
    <t>Sous-total phase conception</t>
  </si>
  <si>
    <t>Sous-total phase réalisation</t>
  </si>
  <si>
    <t xml:space="preserve">Part mandataire
%                 € HT   </t>
  </si>
  <si>
    <t xml:space="preserve">Part cotraitant n°1
%                 € HT   </t>
  </si>
  <si>
    <t xml:space="preserve">Part cotraitant n°2
%                 € HT   </t>
  </si>
  <si>
    <t xml:space="preserve">Part cotraitant n°3
%                 € HT   </t>
  </si>
  <si>
    <t>REPARTITION DU PRIX ENTRE CHAQUE MEMBRE EN CAS DE GROUPEMENT</t>
  </si>
  <si>
    <t>APS</t>
  </si>
  <si>
    <t>Avant-projet sommaire</t>
  </si>
  <si>
    <t>Avant-projet définitif</t>
  </si>
  <si>
    <t>APD</t>
  </si>
  <si>
    <t>ACT-RAO</t>
  </si>
  <si>
    <t>Elaboration du rapport d'analyse des offres</t>
  </si>
  <si>
    <t>Analyse des offres des entreprises</t>
  </si>
  <si>
    <t>Participation aux négociations et à leurs analyses</t>
  </si>
  <si>
    <t>Avis sur les documents établis par les entreprises</t>
  </si>
  <si>
    <t>Présence aux réunions de chantier, réunions techniques et visites de contrôle, et diffusion des avis ou compte-rendu correspondants</t>
  </si>
  <si>
    <t>Mission de coordination des systèmes de sécurité incendie (CSSI)</t>
  </si>
  <si>
    <t>Projet</t>
  </si>
  <si>
    <t>Elaboration du concept de mise en sécurité</t>
  </si>
  <si>
    <t>Elaboration du cahier des charges fonctionnel du SSI</t>
  </si>
  <si>
    <t>Mises à jour éventuelles du CMS et du CCF</t>
  </si>
  <si>
    <t>Validation des programmes d'essais et organisation des OPR du SSI, de sa réception et du suivi des levées de réserves</t>
  </si>
  <si>
    <t>Formation du personnel et organisation de la visite de la commission de sécurité</t>
  </si>
  <si>
    <t>Elaboration et diffusion du dossier d'identité SSI</t>
  </si>
  <si>
    <t>Suivi de la période de garantie de parfait achèvement, visites suivies d'effets et mises à jour éventuelles des documents techniques</t>
  </si>
  <si>
    <t>Asservissement des portes CRA2</t>
  </si>
  <si>
    <t>Annexe n°01 à l'acte d'engagement</t>
  </si>
  <si>
    <t>Annexe n°02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</si>
</sst>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1"/>
      <name val="Marianne"/>
      <family val="3"/>
    </font>
    <font>
      <sz val="11"/>
      <color rgb="FF9AC355"/>
      <name val="Marianne"/>
      <family val="3"/>
    </font>
    <font>
      <i/>
      <sz val="11"/>
      <color theme="1"/>
      <name val="Marianne"/>
      <family val="3"/>
    </font>
    <font>
      <sz val="11"/>
      <name val="Marianne"/>
      <family val="3"/>
    </font>
    <font>
      <b/>
      <i/>
      <sz val="11"/>
      <name val="Marianne"/>
      <family val="3"/>
    </font>
    <font>
      <b/>
      <i/>
      <sz val="12"/>
      <color rgb="FFFF0000"/>
      <name val="Marianne"/>
      <family val="3"/>
    </font>
    <font>
      <b/>
      <i/>
      <sz val="12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9AC355"/>
      </bottom>
      <diagonal/>
    </border>
    <border>
      <left/>
      <right/>
      <top/>
      <bottom style="thin">
        <color rgb="FF9AC355"/>
      </bottom>
      <diagonal/>
    </border>
    <border>
      <left/>
      <right style="medium">
        <color indexed="64"/>
      </right>
      <top/>
      <bottom style="thin">
        <color rgb="FF9AC355"/>
      </bottom>
      <diagonal/>
    </border>
    <border>
      <left/>
      <right/>
      <top style="thin">
        <color rgb="FF9AC355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rgb="FF9AC355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AC355"/>
      </top>
      <bottom/>
      <diagonal/>
    </border>
    <border>
      <left/>
      <right/>
      <top/>
      <bottom style="medium">
        <color rgb="FF9AC3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 vertical="center"/>
    </xf>
    <xf numFmtId="164" fontId="11" fillId="0" borderId="10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9" fontId="2" fillId="0" borderId="13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right" vertical="center"/>
    </xf>
    <xf numFmtId="164" fontId="11" fillId="0" borderId="5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0" fontId="2" fillId="0" borderId="13" xfId="1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/>
    </xf>
    <xf numFmtId="9" fontId="12" fillId="0" borderId="0" xfId="1" applyFont="1" applyBorder="1" applyAlignment="1">
      <alignment vertical="center"/>
    </xf>
    <xf numFmtId="9" fontId="11" fillId="0" borderId="0" xfId="1" applyFont="1" applyBorder="1" applyAlignment="1">
      <alignment horizontal="center" vertical="center"/>
    </xf>
    <xf numFmtId="9" fontId="8" fillId="0" borderId="10" xfId="1" applyFont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AC355"/>
      <color rgb="FF0071B6"/>
      <color rgb="FF51A9DC"/>
      <color rgb="FFC9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tabSelected="1" view="pageBreakPreview" zoomScale="90" zoomScaleNormal="100" zoomScaleSheetLayoutView="90" workbookViewId="0">
      <selection activeCell="A5" sqref="A5:F5"/>
    </sheetView>
  </sheetViews>
  <sheetFormatPr baseColWidth="10" defaultColWidth="11.44140625" defaultRowHeight="14.4" x14ac:dyDescent="0.3"/>
  <cols>
    <col min="1" max="1" width="11.44140625" style="5"/>
    <col min="2" max="2" width="61.109375" style="4" customWidth="1"/>
    <col min="3" max="3" width="18" style="2" customWidth="1"/>
    <col min="4" max="4" width="16.5546875" style="2" customWidth="1"/>
    <col min="5" max="5" width="16.88671875" style="3" customWidth="1"/>
    <col min="6" max="6" width="20.109375" style="3" customWidth="1"/>
    <col min="7" max="16384" width="11.44140625" style="1"/>
  </cols>
  <sheetData>
    <row r="1" spans="1:6" ht="105.75" customHeight="1" thickBot="1" x14ac:dyDescent="0.35">
      <c r="A1" s="70"/>
      <c r="B1" s="71"/>
      <c r="C1" s="72" t="s">
        <v>18</v>
      </c>
      <c r="D1" s="72"/>
      <c r="E1" s="72"/>
      <c r="F1" s="73"/>
    </row>
    <row r="2" spans="1:6" ht="21" customHeight="1" x14ac:dyDescent="0.3">
      <c r="A2" s="74" t="s">
        <v>7</v>
      </c>
      <c r="B2" s="74"/>
      <c r="C2" s="74"/>
      <c r="D2" s="74"/>
      <c r="E2" s="74"/>
      <c r="F2" s="74"/>
    </row>
    <row r="3" spans="1:6" ht="21" customHeight="1" x14ac:dyDescent="0.3">
      <c r="A3" s="69" t="s">
        <v>39</v>
      </c>
      <c r="B3" s="69"/>
      <c r="C3" s="69"/>
      <c r="D3" s="69"/>
      <c r="E3" s="69"/>
      <c r="F3" s="69"/>
    </row>
    <row r="4" spans="1:6" ht="30.75" customHeight="1" x14ac:dyDescent="0.3">
      <c r="A4" s="78" t="s">
        <v>48</v>
      </c>
      <c r="B4" s="75"/>
      <c r="C4" s="75"/>
      <c r="D4" s="75"/>
      <c r="E4" s="75"/>
      <c r="F4" s="75"/>
    </row>
    <row r="5" spans="1:6" ht="21" customHeight="1" x14ac:dyDescent="0.3">
      <c r="A5" s="69" t="s">
        <v>0</v>
      </c>
      <c r="B5" s="69"/>
      <c r="C5" s="69"/>
      <c r="D5" s="69"/>
      <c r="E5" s="69"/>
      <c r="F5" s="69"/>
    </row>
    <row r="6" spans="1:6" ht="21" customHeight="1" thickBot="1" x14ac:dyDescent="0.35">
      <c r="A6" s="65" t="s">
        <v>49</v>
      </c>
      <c r="B6" s="65"/>
      <c r="C6" s="65"/>
      <c r="D6" s="65"/>
      <c r="E6" s="65"/>
      <c r="F6" s="65"/>
    </row>
    <row r="7" spans="1:6" ht="24.75" customHeight="1" x14ac:dyDescent="0.3">
      <c r="A7" s="6"/>
      <c r="B7" s="7"/>
      <c r="C7" s="8"/>
      <c r="D7" s="8"/>
      <c r="E7" s="9"/>
      <c r="F7" s="10"/>
    </row>
    <row r="8" spans="1:6" s="4" customFormat="1" ht="31.2" x14ac:dyDescent="0.3">
      <c r="A8" s="45"/>
      <c r="B8" s="46" t="s">
        <v>12</v>
      </c>
      <c r="C8" s="47" t="s">
        <v>11</v>
      </c>
      <c r="D8" s="47" t="s">
        <v>8</v>
      </c>
      <c r="E8" s="48" t="s">
        <v>9</v>
      </c>
      <c r="F8" s="49" t="s">
        <v>10</v>
      </c>
    </row>
    <row r="9" spans="1:6" x14ac:dyDescent="0.3">
      <c r="A9" s="6"/>
      <c r="B9" s="7"/>
      <c r="C9" s="8"/>
      <c r="D9" s="8"/>
      <c r="E9" s="9"/>
      <c r="F9" s="10"/>
    </row>
    <row r="10" spans="1:6" x14ac:dyDescent="0.3">
      <c r="A10" s="50">
        <v>1</v>
      </c>
      <c r="B10" s="28" t="s">
        <v>13</v>
      </c>
      <c r="C10" s="29"/>
      <c r="D10" s="29"/>
      <c r="E10" s="30"/>
      <c r="F10" s="31"/>
    </row>
    <row r="11" spans="1:6" x14ac:dyDescent="0.3">
      <c r="A11" s="42" t="s">
        <v>29</v>
      </c>
      <c r="B11" s="35" t="s">
        <v>30</v>
      </c>
      <c r="C11" s="55" t="e">
        <f>(F12+F13)/F41</f>
        <v>#DIV/0!</v>
      </c>
      <c r="D11" s="37"/>
      <c r="E11" s="38"/>
      <c r="F11" s="43"/>
    </row>
    <row r="12" spans="1:6" x14ac:dyDescent="0.3">
      <c r="A12" s="44"/>
      <c r="B12" s="39" t="s">
        <v>19</v>
      </c>
      <c r="C12" s="37"/>
      <c r="D12" s="37"/>
      <c r="E12" s="38"/>
      <c r="F12" s="43">
        <f>E12*D12</f>
        <v>0</v>
      </c>
    </row>
    <row r="13" spans="1:6" x14ac:dyDescent="0.3">
      <c r="A13" s="44"/>
      <c r="B13" s="39" t="s">
        <v>20</v>
      </c>
      <c r="C13" s="37"/>
      <c r="D13" s="37"/>
      <c r="E13" s="38"/>
      <c r="F13" s="43">
        <f>E13*D13</f>
        <v>0</v>
      </c>
    </row>
    <row r="14" spans="1:6" x14ac:dyDescent="0.3">
      <c r="A14" s="42" t="s">
        <v>32</v>
      </c>
      <c r="B14" s="35" t="s">
        <v>31</v>
      </c>
      <c r="C14" s="55" t="e">
        <f>(F15+F16)/F41</f>
        <v>#DIV/0!</v>
      </c>
      <c r="D14" s="37"/>
      <c r="E14" s="38"/>
      <c r="F14" s="43"/>
    </row>
    <row r="15" spans="1:6" x14ac:dyDescent="0.3">
      <c r="A15" s="44"/>
      <c r="B15" s="39" t="s">
        <v>19</v>
      </c>
      <c r="C15" s="37"/>
      <c r="D15" s="37"/>
      <c r="E15" s="38"/>
      <c r="F15" s="43">
        <f>E15*D15</f>
        <v>0</v>
      </c>
    </row>
    <row r="16" spans="1:6" x14ac:dyDescent="0.3">
      <c r="A16" s="44"/>
      <c r="B16" s="39" t="s">
        <v>20</v>
      </c>
      <c r="C16" s="37"/>
      <c r="D16" s="37"/>
      <c r="E16" s="38"/>
      <c r="F16" s="43">
        <f>E16*D16</f>
        <v>0</v>
      </c>
    </row>
    <row r="17" spans="1:6" x14ac:dyDescent="0.3">
      <c r="A17" s="44"/>
      <c r="B17" s="39" t="s">
        <v>41</v>
      </c>
      <c r="C17" s="37"/>
      <c r="D17" s="37"/>
      <c r="E17" s="38"/>
      <c r="F17" s="43">
        <f>E17*D17</f>
        <v>0</v>
      </c>
    </row>
    <row r="18" spans="1:6" x14ac:dyDescent="0.3">
      <c r="A18" s="42" t="s">
        <v>14</v>
      </c>
      <c r="B18" s="35" t="s">
        <v>40</v>
      </c>
      <c r="C18" s="55" t="e">
        <f>(F19+F20+F21+#REF!)/F41</f>
        <v>#REF!</v>
      </c>
      <c r="D18" s="37"/>
      <c r="E18" s="38"/>
      <c r="F18" s="43"/>
    </row>
    <row r="19" spans="1:6" x14ac:dyDescent="0.3">
      <c r="A19" s="44"/>
      <c r="B19" s="39" t="s">
        <v>19</v>
      </c>
      <c r="C19" s="37"/>
      <c r="D19" s="37"/>
      <c r="E19" s="38"/>
      <c r="F19" s="43">
        <f>E19*D19</f>
        <v>0</v>
      </c>
    </row>
    <row r="20" spans="1:6" x14ac:dyDescent="0.3">
      <c r="A20" s="44"/>
      <c r="B20" s="39" t="s">
        <v>20</v>
      </c>
      <c r="C20" s="37"/>
      <c r="D20" s="37"/>
      <c r="E20" s="38"/>
      <c r="F20" s="43">
        <f>E20*D20</f>
        <v>0</v>
      </c>
    </row>
    <row r="21" spans="1:6" x14ac:dyDescent="0.3">
      <c r="A21" s="44"/>
      <c r="B21" s="39" t="s">
        <v>42</v>
      </c>
      <c r="C21" s="37"/>
      <c r="D21" s="37"/>
      <c r="E21" s="38"/>
      <c r="F21" s="43">
        <f>E21*D21</f>
        <v>0</v>
      </c>
    </row>
    <row r="22" spans="1:6" x14ac:dyDescent="0.3">
      <c r="A22" s="42" t="s">
        <v>15</v>
      </c>
      <c r="B22" s="35" t="s">
        <v>16</v>
      </c>
      <c r="C22" s="55" t="e">
        <f>(F23+F24)/F41</f>
        <v>#DIV/0!</v>
      </c>
      <c r="D22" s="37"/>
      <c r="E22" s="38"/>
      <c r="F22" s="43"/>
    </row>
    <row r="23" spans="1:6" x14ac:dyDescent="0.3">
      <c r="A23" s="44"/>
      <c r="B23" s="39" t="s">
        <v>21</v>
      </c>
      <c r="C23" s="37"/>
      <c r="D23" s="37"/>
      <c r="E23" s="38"/>
      <c r="F23" s="43">
        <f>E23*D23</f>
        <v>0</v>
      </c>
    </row>
    <row r="24" spans="1:6" x14ac:dyDescent="0.3">
      <c r="A24" s="44"/>
      <c r="B24" s="39" t="s">
        <v>43</v>
      </c>
      <c r="C24" s="37"/>
      <c r="D24" s="37"/>
      <c r="E24" s="38"/>
      <c r="F24" s="43">
        <f>E24*D24</f>
        <v>0</v>
      </c>
    </row>
    <row r="25" spans="1:6" x14ac:dyDescent="0.3">
      <c r="A25" s="42" t="s">
        <v>33</v>
      </c>
      <c r="B25" s="35" t="s">
        <v>34</v>
      </c>
      <c r="C25" s="55" t="e">
        <f>(F26+F27)/F41</f>
        <v>#DIV/0!</v>
      </c>
      <c r="D25" s="37"/>
      <c r="E25" s="38"/>
      <c r="F25" s="43"/>
    </row>
    <row r="26" spans="1:6" x14ac:dyDescent="0.3">
      <c r="A26" s="44"/>
      <c r="B26" s="39" t="s">
        <v>35</v>
      </c>
      <c r="C26" s="37"/>
      <c r="D26" s="37"/>
      <c r="E26" s="38"/>
      <c r="F26" s="43">
        <f>E26*D26</f>
        <v>0</v>
      </c>
    </row>
    <row r="27" spans="1:6" x14ac:dyDescent="0.3">
      <c r="A27" s="44"/>
      <c r="B27" s="39" t="s">
        <v>36</v>
      </c>
      <c r="C27" s="37"/>
      <c r="D27" s="37"/>
      <c r="E27" s="38"/>
      <c r="F27" s="43">
        <f>E27*D27</f>
        <v>0</v>
      </c>
    </row>
    <row r="28" spans="1:6" s="18" customFormat="1" x14ac:dyDescent="0.3">
      <c r="A28" s="66" t="s">
        <v>1</v>
      </c>
      <c r="B28" s="67"/>
      <c r="C28" s="68" t="str">
        <f>B10</f>
        <v>Phase conception</v>
      </c>
      <c r="D28" s="68"/>
      <c r="E28" s="68"/>
      <c r="F28" s="27">
        <f>SUM(F11:F27)</f>
        <v>0</v>
      </c>
    </row>
    <row r="29" spans="1:6" x14ac:dyDescent="0.3">
      <c r="A29" s="19"/>
      <c r="B29" s="20"/>
      <c r="C29" s="21"/>
      <c r="D29" s="21"/>
      <c r="E29" s="22"/>
      <c r="F29" s="51"/>
    </row>
    <row r="30" spans="1:6" s="18" customFormat="1" x14ac:dyDescent="0.3">
      <c r="A30" s="52">
        <v>2</v>
      </c>
      <c r="B30" s="23" t="s">
        <v>17</v>
      </c>
      <c r="C30" s="24"/>
      <c r="D30" s="24"/>
      <c r="E30" s="25"/>
      <c r="F30" s="26"/>
    </row>
    <row r="31" spans="1:6" x14ac:dyDescent="0.3">
      <c r="A31" s="41"/>
      <c r="B31" s="32"/>
      <c r="C31" s="59" t="e">
        <f>SUM(F32:F37)/F41</f>
        <v>#DIV/0!</v>
      </c>
      <c r="D31" s="33"/>
      <c r="E31" s="34"/>
      <c r="F31" s="43"/>
    </row>
    <row r="32" spans="1:6" x14ac:dyDescent="0.3">
      <c r="A32" s="44"/>
      <c r="B32" s="39" t="s">
        <v>37</v>
      </c>
      <c r="C32" s="37"/>
      <c r="D32" s="37"/>
      <c r="E32" s="38"/>
      <c r="F32" s="43">
        <f t="shared" ref="F32:F37" si="0">E32*D32</f>
        <v>0</v>
      </c>
    </row>
    <row r="33" spans="1:6" ht="43.2" x14ac:dyDescent="0.3">
      <c r="A33" s="44"/>
      <c r="B33" s="39" t="s">
        <v>38</v>
      </c>
      <c r="C33" s="37"/>
      <c r="D33" s="37"/>
      <c r="E33" s="38"/>
      <c r="F33" s="43">
        <f t="shared" si="0"/>
        <v>0</v>
      </c>
    </row>
    <row r="34" spans="1:6" ht="28.8" x14ac:dyDescent="0.3">
      <c r="A34" s="42"/>
      <c r="B34" s="39" t="s">
        <v>44</v>
      </c>
      <c r="C34" s="55"/>
      <c r="D34" s="37"/>
      <c r="E34" s="38"/>
      <c r="F34" s="43">
        <f t="shared" si="0"/>
        <v>0</v>
      </c>
    </row>
    <row r="35" spans="1:6" ht="28.8" x14ac:dyDescent="0.3">
      <c r="A35" s="44"/>
      <c r="B35" s="39" t="s">
        <v>45</v>
      </c>
      <c r="C35" s="37"/>
      <c r="D35" s="37"/>
      <c r="E35" s="38"/>
      <c r="F35" s="43">
        <f t="shared" si="0"/>
        <v>0</v>
      </c>
    </row>
    <row r="36" spans="1:6" x14ac:dyDescent="0.3">
      <c r="A36" s="44"/>
      <c r="B36" s="39" t="s">
        <v>46</v>
      </c>
      <c r="C36" s="37"/>
      <c r="D36" s="37"/>
      <c r="E36" s="38"/>
      <c r="F36" s="43">
        <f t="shared" si="0"/>
        <v>0</v>
      </c>
    </row>
    <row r="37" spans="1:6" ht="43.2" x14ac:dyDescent="0.3">
      <c r="A37" s="44"/>
      <c r="B37" s="39" t="s">
        <v>47</v>
      </c>
      <c r="C37" s="37"/>
      <c r="D37" s="37"/>
      <c r="E37" s="38"/>
      <c r="F37" s="43">
        <f t="shared" si="0"/>
        <v>0</v>
      </c>
    </row>
    <row r="38" spans="1:6" s="18" customFormat="1" x14ac:dyDescent="0.3">
      <c r="A38" s="66" t="s">
        <v>1</v>
      </c>
      <c r="B38" s="67"/>
      <c r="C38" s="68" t="str">
        <f>B30</f>
        <v>Phase réalisation</v>
      </c>
      <c r="D38" s="68"/>
      <c r="E38" s="68"/>
      <c r="F38" s="27">
        <f>SUM(F31:F37)</f>
        <v>0</v>
      </c>
    </row>
    <row r="39" spans="1:6" x14ac:dyDescent="0.3">
      <c r="A39" s="19"/>
      <c r="B39" s="20"/>
      <c r="C39" s="21"/>
      <c r="D39" s="21"/>
      <c r="E39" s="22"/>
      <c r="F39" s="51"/>
    </row>
    <row r="40" spans="1:6" ht="15.6" x14ac:dyDescent="0.3">
      <c r="A40" s="53"/>
      <c r="B40" s="54"/>
      <c r="C40" s="54"/>
      <c r="D40" s="54"/>
      <c r="E40" s="63" t="s">
        <v>2</v>
      </c>
      <c r="F40" s="64"/>
    </row>
    <row r="41" spans="1:6" x14ac:dyDescent="0.3">
      <c r="A41" s="6"/>
      <c r="B41" s="7"/>
      <c r="C41" s="8"/>
      <c r="D41" s="8"/>
      <c r="E41" s="40" t="s">
        <v>3</v>
      </c>
      <c r="F41" s="11">
        <f>F28+F38</f>
        <v>0</v>
      </c>
    </row>
    <row r="42" spans="1:6" x14ac:dyDescent="0.3">
      <c r="A42" s="6"/>
      <c r="B42" s="7"/>
      <c r="C42" s="8"/>
      <c r="D42" s="8"/>
      <c r="E42" s="40" t="s">
        <v>4</v>
      </c>
      <c r="F42" s="11">
        <f>F41*0.2</f>
        <v>0</v>
      </c>
    </row>
    <row r="43" spans="1:6" x14ac:dyDescent="0.3">
      <c r="A43" s="6"/>
      <c r="B43" s="7"/>
      <c r="C43" s="8"/>
      <c r="D43" s="8"/>
      <c r="E43" s="40" t="s">
        <v>5</v>
      </c>
      <c r="F43" s="11">
        <f>F41+F42</f>
        <v>0</v>
      </c>
    </row>
    <row r="44" spans="1:6" x14ac:dyDescent="0.3">
      <c r="A44" s="6"/>
      <c r="B44" s="7"/>
      <c r="C44" s="8"/>
      <c r="D44" s="8"/>
      <c r="E44" s="9"/>
      <c r="F44" s="10"/>
    </row>
    <row r="45" spans="1:6" x14ac:dyDescent="0.3">
      <c r="A45" s="6"/>
      <c r="B45" s="7"/>
      <c r="C45" s="8"/>
      <c r="D45" s="8"/>
      <c r="E45" s="9"/>
      <c r="F45" s="10"/>
    </row>
    <row r="46" spans="1:6" x14ac:dyDescent="0.3">
      <c r="A46" s="6"/>
      <c r="B46" s="7"/>
      <c r="C46" s="8"/>
      <c r="D46" s="8"/>
      <c r="E46" s="9"/>
      <c r="F46" s="10"/>
    </row>
    <row r="47" spans="1:6" x14ac:dyDescent="0.3">
      <c r="A47" s="6"/>
      <c r="B47" s="7"/>
      <c r="C47" s="8"/>
      <c r="D47" s="8"/>
      <c r="E47" s="9"/>
      <c r="F47" s="17" t="s">
        <v>6</v>
      </c>
    </row>
    <row r="48" spans="1:6" x14ac:dyDescent="0.3">
      <c r="A48" s="6"/>
      <c r="B48" s="7"/>
      <c r="C48" s="8"/>
      <c r="D48" s="8"/>
      <c r="E48" s="9"/>
      <c r="F48" s="10"/>
    </row>
    <row r="49" spans="1:6" x14ac:dyDescent="0.3">
      <c r="A49" s="6"/>
      <c r="B49" s="7"/>
      <c r="C49" s="8"/>
      <c r="D49" s="8"/>
      <c r="E49" s="9"/>
      <c r="F49" s="10"/>
    </row>
    <row r="50" spans="1:6" x14ac:dyDescent="0.3">
      <c r="A50" s="6"/>
      <c r="B50" s="7"/>
      <c r="C50" s="8"/>
      <c r="D50" s="8"/>
      <c r="E50" s="9"/>
      <c r="F50" s="10"/>
    </row>
    <row r="51" spans="1:6" x14ac:dyDescent="0.3">
      <c r="A51" s="6"/>
      <c r="B51" s="7"/>
      <c r="C51" s="8"/>
      <c r="D51" s="8"/>
      <c r="E51" s="9"/>
      <c r="F51" s="10"/>
    </row>
    <row r="52" spans="1:6" x14ac:dyDescent="0.3">
      <c r="A52" s="6"/>
      <c r="B52" s="7"/>
      <c r="C52" s="8"/>
      <c r="D52" s="8"/>
      <c r="E52" s="9"/>
      <c r="F52" s="10"/>
    </row>
    <row r="53" spans="1:6" x14ac:dyDescent="0.3">
      <c r="A53" s="6"/>
      <c r="B53" s="7"/>
      <c r="C53" s="8"/>
      <c r="D53" s="8"/>
      <c r="E53" s="9"/>
      <c r="F53" s="10"/>
    </row>
    <row r="54" spans="1:6" x14ac:dyDescent="0.3">
      <c r="A54" s="6"/>
      <c r="B54" s="7"/>
      <c r="C54" s="8"/>
      <c r="D54" s="8"/>
      <c r="E54" s="9"/>
      <c r="F54" s="10"/>
    </row>
    <row r="55" spans="1:6" ht="15" thickBot="1" x14ac:dyDescent="0.35">
      <c r="A55" s="12"/>
      <c r="B55" s="13"/>
      <c r="C55" s="14"/>
      <c r="D55" s="14"/>
      <c r="E55" s="15"/>
      <c r="F55" s="16"/>
    </row>
  </sheetData>
  <mergeCells count="12">
    <mergeCell ref="A1:B1"/>
    <mergeCell ref="C1:F1"/>
    <mergeCell ref="A2:F2"/>
    <mergeCell ref="A3:F3"/>
    <mergeCell ref="A4:F4"/>
    <mergeCell ref="E40:F40"/>
    <mergeCell ref="A6:F6"/>
    <mergeCell ref="A28:B28"/>
    <mergeCell ref="C28:E28"/>
    <mergeCell ref="A5:F5"/>
    <mergeCell ref="A38:B38"/>
    <mergeCell ref="C38:E38"/>
  </mergeCells>
  <pageMargins left="0.7" right="0.7" top="0.75" bottom="0.75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view="pageBreakPreview" zoomScale="90" zoomScaleNormal="100" zoomScaleSheetLayoutView="90" workbookViewId="0">
      <selection activeCell="C26" sqref="C26"/>
    </sheetView>
  </sheetViews>
  <sheetFormatPr baseColWidth="10" defaultColWidth="11.44140625" defaultRowHeight="14.4" x14ac:dyDescent="0.3"/>
  <cols>
    <col min="1" max="1" width="11.44140625" style="5"/>
    <col min="2" max="2" width="67.109375" style="4" customWidth="1"/>
    <col min="3" max="3" width="18" style="2" customWidth="1"/>
    <col min="4" max="4" width="11.33203125" style="2" customWidth="1"/>
    <col min="5" max="5" width="16.88671875" style="3" customWidth="1"/>
    <col min="6" max="6" width="11.33203125" style="2" customWidth="1"/>
    <col min="7" max="7" width="16.88671875" style="3" customWidth="1"/>
    <col min="8" max="8" width="11.33203125" style="2" customWidth="1"/>
    <col min="9" max="9" width="16.88671875" style="3" customWidth="1"/>
    <col min="10" max="10" width="11.33203125" style="2" customWidth="1"/>
    <col min="11" max="11" width="16.88671875" style="3" customWidth="1"/>
    <col min="12" max="16384" width="11.44140625" style="1"/>
  </cols>
  <sheetData>
    <row r="1" spans="1:11" ht="105.75" customHeight="1" thickBot="1" x14ac:dyDescent="0.35">
      <c r="A1" s="70"/>
      <c r="B1" s="71"/>
      <c r="C1" s="72" t="s">
        <v>18</v>
      </c>
      <c r="D1" s="72"/>
      <c r="E1" s="72"/>
      <c r="F1" s="72"/>
      <c r="G1" s="72"/>
      <c r="H1" s="72"/>
      <c r="I1" s="72"/>
      <c r="J1" s="72"/>
      <c r="K1" s="72"/>
    </row>
    <row r="2" spans="1:11" ht="21" customHeight="1" x14ac:dyDescent="0.3">
      <c r="A2" s="74" t="s">
        <v>7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ht="21" customHeight="1" x14ac:dyDescent="0.3">
      <c r="A3" s="69" t="str">
        <f>'A-1 DPGF'!A3:F3</f>
        <v>Mission de coordination des systèmes de sécurité incendie (CSSI)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30.75" customHeight="1" x14ac:dyDescent="0.3">
      <c r="A4" s="77" t="str">
        <f>'A-1 DPGF'!A4:F4</f>
        <v>Asservissement des portes CRA2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ht="21" customHeight="1" x14ac:dyDescent="0.3">
      <c r="A5" s="69" t="s">
        <v>28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ht="21" customHeight="1" thickBot="1" x14ac:dyDescent="0.35">
      <c r="A6" s="65" t="s">
        <v>50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.75" customHeight="1" x14ac:dyDescent="0.3">
      <c r="A7" s="6"/>
      <c r="B7" s="7"/>
      <c r="C7" s="8"/>
      <c r="D7" s="8"/>
      <c r="E7" s="9"/>
      <c r="F7" s="8"/>
      <c r="G7" s="9"/>
      <c r="H7" s="8"/>
      <c r="I7" s="9"/>
      <c r="J7" s="8"/>
      <c r="K7" s="9"/>
    </row>
    <row r="8" spans="1:11" s="4" customFormat="1" ht="31.2" x14ac:dyDescent="0.3">
      <c r="A8" s="45"/>
      <c r="B8" s="46" t="s">
        <v>12</v>
      </c>
      <c r="C8" s="48" t="s">
        <v>10</v>
      </c>
      <c r="D8" s="76" t="s">
        <v>24</v>
      </c>
      <c r="E8" s="76"/>
      <c r="F8" s="76" t="s">
        <v>25</v>
      </c>
      <c r="G8" s="76"/>
      <c r="H8" s="76" t="s">
        <v>26</v>
      </c>
      <c r="I8" s="76"/>
      <c r="J8" s="76" t="s">
        <v>27</v>
      </c>
      <c r="K8" s="76"/>
    </row>
    <row r="9" spans="1:11" x14ac:dyDescent="0.3">
      <c r="A9" s="6"/>
      <c r="B9" s="7"/>
      <c r="C9" s="9"/>
      <c r="D9" s="8"/>
      <c r="E9" s="9"/>
      <c r="F9" s="8"/>
      <c r="G9" s="9"/>
      <c r="H9" s="8"/>
      <c r="I9" s="9"/>
      <c r="J9" s="8"/>
      <c r="K9" s="9"/>
    </row>
    <row r="10" spans="1:11" x14ac:dyDescent="0.3">
      <c r="A10" s="50">
        <v>1</v>
      </c>
      <c r="B10" s="28" t="s">
        <v>13</v>
      </c>
      <c r="C10" s="30"/>
      <c r="D10" s="29"/>
      <c r="E10" s="30"/>
      <c r="F10" s="29"/>
      <c r="G10" s="30"/>
      <c r="H10" s="29"/>
      <c r="I10" s="30"/>
      <c r="J10" s="29"/>
      <c r="K10" s="30"/>
    </row>
    <row r="11" spans="1:11" x14ac:dyDescent="0.3">
      <c r="A11" s="42" t="s">
        <v>29</v>
      </c>
      <c r="B11" s="35" t="s">
        <v>30</v>
      </c>
      <c r="C11" s="38"/>
      <c r="D11" s="37"/>
      <c r="E11" s="38"/>
      <c r="F11" s="37"/>
      <c r="G11" s="38"/>
      <c r="H11" s="37"/>
      <c r="I11" s="38"/>
      <c r="J11" s="37"/>
      <c r="K11" s="38"/>
    </row>
    <row r="12" spans="1:11" x14ac:dyDescent="0.3">
      <c r="A12" s="44"/>
      <c r="B12" s="39" t="s">
        <v>19</v>
      </c>
      <c r="C12" s="38">
        <f>'A-1 DPGF'!F12</f>
        <v>0</v>
      </c>
      <c r="D12" s="36"/>
      <c r="E12" s="38">
        <f>D12*C12</f>
        <v>0</v>
      </c>
      <c r="F12" s="36"/>
      <c r="G12" s="38">
        <f>F12*C12</f>
        <v>0</v>
      </c>
      <c r="H12" s="36"/>
      <c r="I12" s="38">
        <f>H12*C12</f>
        <v>0</v>
      </c>
      <c r="J12" s="36"/>
      <c r="K12" s="38">
        <f>J12*C12</f>
        <v>0</v>
      </c>
    </row>
    <row r="13" spans="1:11" x14ac:dyDescent="0.3">
      <c r="A13" s="44"/>
      <c r="B13" s="39" t="s">
        <v>20</v>
      </c>
      <c r="C13" s="38">
        <f>'A-1 DPGF'!F13</f>
        <v>0</v>
      </c>
      <c r="D13" s="36"/>
      <c r="E13" s="38">
        <f>D13*C13</f>
        <v>0</v>
      </c>
      <c r="F13" s="36"/>
      <c r="G13" s="38">
        <f>F13*C13</f>
        <v>0</v>
      </c>
      <c r="H13" s="36"/>
      <c r="I13" s="38">
        <f>H13*C13</f>
        <v>0</v>
      </c>
      <c r="J13" s="36"/>
      <c r="K13" s="38">
        <f>J13*C13</f>
        <v>0</v>
      </c>
    </row>
    <row r="14" spans="1:11" x14ac:dyDescent="0.3">
      <c r="A14" s="42" t="s">
        <v>32</v>
      </c>
      <c r="B14" s="35" t="s">
        <v>31</v>
      </c>
      <c r="C14" s="38"/>
      <c r="D14" s="36"/>
      <c r="E14" s="38"/>
      <c r="F14" s="36"/>
      <c r="G14" s="38"/>
      <c r="H14" s="36"/>
      <c r="I14" s="38"/>
      <c r="J14" s="36"/>
      <c r="K14" s="38"/>
    </row>
    <row r="15" spans="1:11" x14ac:dyDescent="0.3">
      <c r="A15" s="44"/>
      <c r="B15" s="39" t="s">
        <v>19</v>
      </c>
      <c r="C15" s="38">
        <f>'A-1 DPGF'!F15</f>
        <v>0</v>
      </c>
      <c r="D15" s="36"/>
      <c r="E15" s="38">
        <f>D15*C15</f>
        <v>0</v>
      </c>
      <c r="F15" s="36"/>
      <c r="G15" s="38">
        <f>F15*C15</f>
        <v>0</v>
      </c>
      <c r="H15" s="36"/>
      <c r="I15" s="38">
        <f t="shared" ref="I15:I17" si="0">H15*C15</f>
        <v>0</v>
      </c>
      <c r="J15" s="36"/>
      <c r="K15" s="38">
        <f>J15*C15</f>
        <v>0</v>
      </c>
    </row>
    <row r="16" spans="1:11" x14ac:dyDescent="0.3">
      <c r="A16" s="44"/>
      <c r="B16" s="39" t="str">
        <f>'A-1 DPGF'!B16</f>
        <v>Analyse du projet</v>
      </c>
      <c r="C16" s="38">
        <f>'A-1 DPGF'!F16</f>
        <v>0</v>
      </c>
      <c r="D16" s="36"/>
      <c r="E16" s="38"/>
      <c r="F16" s="36"/>
      <c r="G16" s="38"/>
      <c r="H16" s="36"/>
      <c r="I16" s="38"/>
      <c r="J16" s="36"/>
      <c r="K16" s="38"/>
    </row>
    <row r="17" spans="1:11" x14ac:dyDescent="0.3">
      <c r="A17" s="44"/>
      <c r="B17" s="39" t="str">
        <f>'A-1 DPGF'!B17</f>
        <v>Elaboration du concept de mise en sécurité</v>
      </c>
      <c r="C17" s="38">
        <f>'A-1 DPGF'!F17</f>
        <v>0</v>
      </c>
      <c r="D17" s="36"/>
      <c r="E17" s="38">
        <f>D17*C17</f>
        <v>0</v>
      </c>
      <c r="F17" s="36"/>
      <c r="G17" s="38">
        <f>F17*C17</f>
        <v>0</v>
      </c>
      <c r="H17" s="36"/>
      <c r="I17" s="38">
        <f t="shared" si="0"/>
        <v>0</v>
      </c>
      <c r="J17" s="36"/>
      <c r="K17" s="38">
        <f>J17*C17</f>
        <v>0</v>
      </c>
    </row>
    <row r="18" spans="1:11" x14ac:dyDescent="0.3">
      <c r="A18" s="42" t="s">
        <v>14</v>
      </c>
      <c r="B18" s="35" t="str">
        <f>'A-1 DPGF'!B18</f>
        <v>Projet</v>
      </c>
      <c r="C18" s="38"/>
      <c r="D18" s="36"/>
      <c r="E18" s="38"/>
      <c r="F18" s="36"/>
      <c r="G18" s="38"/>
      <c r="H18" s="36"/>
      <c r="I18" s="38"/>
      <c r="J18" s="36"/>
      <c r="K18" s="38"/>
    </row>
    <row r="19" spans="1:11" x14ac:dyDescent="0.3">
      <c r="A19" s="44"/>
      <c r="B19" s="39" t="str">
        <f>'A-1 DPGF'!B19</f>
        <v>Présence aux réunions</v>
      </c>
      <c r="C19" s="38">
        <f>'A-1 DPGF'!F19</f>
        <v>0</v>
      </c>
      <c r="D19" s="36"/>
      <c r="E19" s="38">
        <f t="shared" ref="E19:E24" si="1">D19*C19</f>
        <v>0</v>
      </c>
      <c r="F19" s="36"/>
      <c r="G19" s="38">
        <f t="shared" ref="G19:G24" si="2">F19*C19</f>
        <v>0</v>
      </c>
      <c r="H19" s="36"/>
      <c r="I19" s="38">
        <f t="shared" ref="I19:I24" si="3">H19*C19</f>
        <v>0</v>
      </c>
      <c r="J19" s="36"/>
      <c r="K19" s="38">
        <f>J19*C19</f>
        <v>0</v>
      </c>
    </row>
    <row r="20" spans="1:11" x14ac:dyDescent="0.3">
      <c r="A20" s="44"/>
      <c r="B20" s="39" t="str">
        <f>'A-1 DPGF'!B20</f>
        <v>Analyse du projet</v>
      </c>
      <c r="C20" s="38">
        <f>'A-1 DPGF'!F20</f>
        <v>0</v>
      </c>
      <c r="D20" s="36"/>
      <c r="E20" s="38">
        <f t="shared" si="1"/>
        <v>0</v>
      </c>
      <c r="F20" s="36"/>
      <c r="G20" s="38">
        <f t="shared" si="2"/>
        <v>0</v>
      </c>
      <c r="H20" s="36"/>
      <c r="I20" s="38">
        <f t="shared" si="3"/>
        <v>0</v>
      </c>
      <c r="J20" s="36"/>
      <c r="K20" s="38">
        <f>J20*C20</f>
        <v>0</v>
      </c>
    </row>
    <row r="21" spans="1:11" x14ac:dyDescent="0.3">
      <c r="A21" s="44"/>
      <c r="B21" s="39" t="str">
        <f>'A-1 DPGF'!B21</f>
        <v>Elaboration du cahier des charges fonctionnel du SSI</v>
      </c>
      <c r="C21" s="38">
        <f>'A-1 DPGF'!F21</f>
        <v>0</v>
      </c>
      <c r="D21" s="36"/>
      <c r="E21" s="38">
        <f t="shared" si="1"/>
        <v>0</v>
      </c>
      <c r="F21" s="36"/>
      <c r="G21" s="38">
        <f t="shared" si="2"/>
        <v>0</v>
      </c>
      <c r="H21" s="36"/>
      <c r="I21" s="38">
        <f t="shared" si="3"/>
        <v>0</v>
      </c>
      <c r="J21" s="36"/>
      <c r="K21" s="38">
        <f>J21*C21</f>
        <v>0</v>
      </c>
    </row>
    <row r="22" spans="1:11" x14ac:dyDescent="0.3">
      <c r="A22" s="42" t="s">
        <v>15</v>
      </c>
      <c r="B22" s="35" t="s">
        <v>16</v>
      </c>
      <c r="C22" s="38"/>
      <c r="D22" s="36"/>
      <c r="E22" s="38">
        <f t="shared" si="1"/>
        <v>0</v>
      </c>
      <c r="F22" s="36"/>
      <c r="G22" s="38">
        <f t="shared" si="2"/>
        <v>0</v>
      </c>
      <c r="H22" s="36"/>
      <c r="I22" s="38">
        <f t="shared" si="3"/>
        <v>0</v>
      </c>
      <c r="J22" s="36"/>
      <c r="K22" s="38">
        <f t="shared" ref="K22:K23" si="4">J22*C22</f>
        <v>0</v>
      </c>
    </row>
    <row r="23" spans="1:11" x14ac:dyDescent="0.3">
      <c r="A23" s="44"/>
      <c r="B23" s="39" t="str">
        <f>'A-1 DPGF'!B23</f>
        <v>Analyse du dossier de consultation des entreprises</v>
      </c>
      <c r="C23" s="38">
        <f>'A-1 DPGF'!F23</f>
        <v>0</v>
      </c>
      <c r="D23" s="36"/>
      <c r="E23" s="38">
        <f t="shared" si="1"/>
        <v>0</v>
      </c>
      <c r="F23" s="36"/>
      <c r="G23" s="38">
        <f t="shared" si="2"/>
        <v>0</v>
      </c>
      <c r="H23" s="36"/>
      <c r="I23" s="38">
        <f t="shared" si="3"/>
        <v>0</v>
      </c>
      <c r="J23" s="36"/>
      <c r="K23" s="38">
        <f t="shared" si="4"/>
        <v>0</v>
      </c>
    </row>
    <row r="24" spans="1:11" x14ac:dyDescent="0.3">
      <c r="A24" s="44"/>
      <c r="B24" s="39" t="str">
        <f>'A-1 DPGF'!B24</f>
        <v>Mises à jour éventuelles du CMS et du CCF</v>
      </c>
      <c r="C24" s="38">
        <f>'A-1 DPGF'!F24</f>
        <v>0</v>
      </c>
      <c r="D24" s="36"/>
      <c r="E24" s="38">
        <f t="shared" si="1"/>
        <v>0</v>
      </c>
      <c r="F24" s="36"/>
      <c r="G24" s="38">
        <f t="shared" si="2"/>
        <v>0</v>
      </c>
      <c r="H24" s="36"/>
      <c r="I24" s="38">
        <f t="shared" si="3"/>
        <v>0</v>
      </c>
      <c r="J24" s="36"/>
      <c r="K24" s="38">
        <f>J24*C24</f>
        <v>0</v>
      </c>
    </row>
    <row r="25" spans="1:11" x14ac:dyDescent="0.3">
      <c r="A25" s="42" t="s">
        <v>33</v>
      </c>
      <c r="B25" s="35" t="s">
        <v>34</v>
      </c>
      <c r="C25" s="38"/>
      <c r="D25" s="36"/>
      <c r="E25" s="38"/>
      <c r="F25" s="36"/>
      <c r="G25" s="38"/>
      <c r="H25" s="36"/>
      <c r="I25" s="38"/>
      <c r="J25" s="36"/>
      <c r="K25" s="38"/>
    </row>
    <row r="26" spans="1:11" x14ac:dyDescent="0.3">
      <c r="A26" s="44"/>
      <c r="B26" s="39" t="s">
        <v>35</v>
      </c>
      <c r="C26" s="38">
        <f>'A-1 DPGF'!F26</f>
        <v>0</v>
      </c>
      <c r="D26" s="36"/>
      <c r="E26" s="38">
        <f>D26*C26</f>
        <v>0</v>
      </c>
      <c r="F26" s="36"/>
      <c r="G26" s="38">
        <f>F26*C26</f>
        <v>0</v>
      </c>
      <c r="H26" s="36"/>
      <c r="I26" s="38">
        <f>H26*C26</f>
        <v>0</v>
      </c>
      <c r="J26" s="36"/>
      <c r="K26" s="38">
        <f t="shared" ref="K26:K27" si="5">J26*C26</f>
        <v>0</v>
      </c>
    </row>
    <row r="27" spans="1:11" x14ac:dyDescent="0.3">
      <c r="A27" s="44"/>
      <c r="B27" s="39" t="s">
        <v>36</v>
      </c>
      <c r="C27" s="38">
        <f>'A-1 DPGF'!F27</f>
        <v>0</v>
      </c>
      <c r="D27" s="36"/>
      <c r="E27" s="38">
        <f>D27*C27</f>
        <v>0</v>
      </c>
      <c r="F27" s="36"/>
      <c r="G27" s="38">
        <f>F27*C27</f>
        <v>0</v>
      </c>
      <c r="H27" s="36"/>
      <c r="I27" s="38">
        <f>H27*C27</f>
        <v>0</v>
      </c>
      <c r="J27" s="36"/>
      <c r="K27" s="38">
        <f t="shared" si="5"/>
        <v>0</v>
      </c>
    </row>
    <row r="28" spans="1:11" s="18" customFormat="1" x14ac:dyDescent="0.3">
      <c r="A28" s="66" t="s">
        <v>22</v>
      </c>
      <c r="B28" s="67"/>
      <c r="C28" s="56">
        <f>SUM(C11:C27)</f>
        <v>0</v>
      </c>
      <c r="D28" s="60"/>
      <c r="E28" s="56">
        <f>SUM(E12:E27)</f>
        <v>0</v>
      </c>
      <c r="F28" s="60"/>
      <c r="G28" s="56">
        <f>SUM(G12:G27)</f>
        <v>0</v>
      </c>
      <c r="H28" s="60"/>
      <c r="I28" s="56">
        <f>SUM(I12:I27)</f>
        <v>0</v>
      </c>
      <c r="J28" s="60"/>
      <c r="K28" s="56">
        <f>SUM(K12:K27)</f>
        <v>0</v>
      </c>
    </row>
    <row r="29" spans="1:11" x14ac:dyDescent="0.3">
      <c r="A29" s="19"/>
      <c r="B29" s="20"/>
      <c r="C29" s="21"/>
      <c r="D29" s="61"/>
      <c r="E29" s="22"/>
      <c r="F29" s="61"/>
      <c r="G29" s="22"/>
      <c r="H29" s="61"/>
      <c r="I29" s="22"/>
      <c r="J29" s="61"/>
      <c r="K29" s="22"/>
    </row>
    <row r="30" spans="1:11" s="18" customFormat="1" x14ac:dyDescent="0.3">
      <c r="A30" s="52">
        <v>2</v>
      </c>
      <c r="B30" s="23" t="s">
        <v>17</v>
      </c>
      <c r="C30" s="24"/>
      <c r="D30" s="62"/>
      <c r="E30" s="25"/>
      <c r="F30" s="62"/>
      <c r="G30" s="25"/>
      <c r="H30" s="62"/>
      <c r="I30" s="25"/>
      <c r="J30" s="62"/>
      <c r="K30" s="25"/>
    </row>
    <row r="31" spans="1:11" s="18" customFormat="1" x14ac:dyDescent="0.3">
      <c r="A31" s="41"/>
      <c r="B31" s="32"/>
      <c r="C31" s="38"/>
      <c r="D31" s="36"/>
      <c r="E31" s="38"/>
      <c r="F31" s="36"/>
      <c r="G31" s="38"/>
      <c r="H31" s="36"/>
      <c r="I31" s="38"/>
      <c r="J31" s="36"/>
      <c r="K31" s="38"/>
    </row>
    <row r="32" spans="1:11" s="18" customFormat="1" x14ac:dyDescent="0.3">
      <c r="A32" s="44"/>
      <c r="B32" s="39" t="str">
        <f>'A-1 DPGF'!B32</f>
        <v>Avis sur les documents établis par les entreprises</v>
      </c>
      <c r="C32" s="38">
        <f>'A-1 DPGF'!F32</f>
        <v>0</v>
      </c>
      <c r="D32" s="36"/>
      <c r="E32" s="38">
        <f>D32*C32</f>
        <v>0</v>
      </c>
      <c r="F32" s="36"/>
      <c r="G32" s="38">
        <f>F32*C32</f>
        <v>0</v>
      </c>
      <c r="H32" s="36"/>
      <c r="I32" s="38">
        <f>H32*C32</f>
        <v>0</v>
      </c>
      <c r="J32" s="36"/>
      <c r="K32" s="38">
        <f>J32*C32</f>
        <v>0</v>
      </c>
    </row>
    <row r="33" spans="1:11" s="18" customFormat="1" ht="43.2" x14ac:dyDescent="0.3">
      <c r="A33" s="42"/>
      <c r="B33" s="39" t="str">
        <f>'A-1 DPGF'!B33</f>
        <v>Présence aux réunions de chantier, réunions techniques et visites de contrôle, et diffusion des avis ou compte-rendu correspondants</v>
      </c>
      <c r="C33" s="38">
        <f>'A-1 DPGF'!F33</f>
        <v>0</v>
      </c>
      <c r="D33" s="36"/>
      <c r="E33" s="38">
        <f>D33*C33</f>
        <v>0</v>
      </c>
      <c r="F33" s="36"/>
      <c r="G33" s="38">
        <f>F33*C33</f>
        <v>0</v>
      </c>
      <c r="H33" s="36"/>
      <c r="I33" s="38">
        <f>H33*C33</f>
        <v>0</v>
      </c>
      <c r="J33" s="36"/>
      <c r="K33" s="38">
        <f>J33*C33</f>
        <v>0</v>
      </c>
    </row>
    <row r="34" spans="1:11" s="18" customFormat="1" ht="28.8" x14ac:dyDescent="0.3">
      <c r="A34" s="42"/>
      <c r="B34" s="39" t="str">
        <f>'A-1 DPGF'!B34</f>
        <v>Validation des programmes d'essais et organisation des OPR du SSI, de sa réception et du suivi des levées de réserves</v>
      </c>
      <c r="C34" s="38">
        <f>'A-1 DPGF'!F34</f>
        <v>0</v>
      </c>
      <c r="D34" s="36"/>
      <c r="E34" s="38">
        <f t="shared" ref="E34" si="6">D34*C34</f>
        <v>0</v>
      </c>
      <c r="F34" s="36"/>
      <c r="G34" s="38">
        <f t="shared" ref="G34:G37" si="7">F34*C34</f>
        <v>0</v>
      </c>
      <c r="H34" s="36"/>
      <c r="I34" s="38">
        <f t="shared" ref="I34:I37" si="8">H34*C34</f>
        <v>0</v>
      </c>
      <c r="J34" s="36"/>
      <c r="K34" s="38">
        <f t="shared" ref="K34:K37" si="9">J34*C34</f>
        <v>0</v>
      </c>
    </row>
    <row r="35" spans="1:11" s="18" customFormat="1" ht="28.8" x14ac:dyDescent="0.3">
      <c r="A35" s="44"/>
      <c r="B35" s="39" t="str">
        <f>'A-1 DPGF'!B35</f>
        <v>Formation du personnel et organisation de la visite de la commission de sécurité</v>
      </c>
      <c r="C35" s="38">
        <f>'A-1 DPGF'!F35</f>
        <v>0</v>
      </c>
      <c r="D35" s="36"/>
      <c r="E35" s="38">
        <f>D35*C35</f>
        <v>0</v>
      </c>
      <c r="F35" s="36"/>
      <c r="G35" s="38">
        <f t="shared" ref="G35:G36" si="10">F35*C35</f>
        <v>0</v>
      </c>
      <c r="H35" s="36"/>
      <c r="I35" s="38">
        <f t="shared" ref="I35:I36" si="11">H35*C35</f>
        <v>0</v>
      </c>
      <c r="J35" s="36"/>
      <c r="K35" s="38">
        <f t="shared" ref="K35:K36" si="12">J35*C35</f>
        <v>0</v>
      </c>
    </row>
    <row r="36" spans="1:11" s="18" customFormat="1" x14ac:dyDescent="0.3">
      <c r="A36" s="44"/>
      <c r="B36" s="39" t="str">
        <f>'A-1 DPGF'!B36</f>
        <v>Elaboration et diffusion du dossier d'identité SSI</v>
      </c>
      <c r="C36" s="38">
        <f>'A-1 DPGF'!F36</f>
        <v>0</v>
      </c>
      <c r="D36" s="36"/>
      <c r="E36" s="38">
        <f>D36*C36</f>
        <v>0</v>
      </c>
      <c r="F36" s="36"/>
      <c r="G36" s="38">
        <f t="shared" si="10"/>
        <v>0</v>
      </c>
      <c r="H36" s="36"/>
      <c r="I36" s="38">
        <f t="shared" si="11"/>
        <v>0</v>
      </c>
      <c r="J36" s="36"/>
      <c r="K36" s="38">
        <f t="shared" si="12"/>
        <v>0</v>
      </c>
    </row>
    <row r="37" spans="1:11" s="18" customFormat="1" ht="43.2" x14ac:dyDescent="0.3">
      <c r="A37" s="44"/>
      <c r="B37" s="39" t="str">
        <f>'A-1 DPGF'!B37</f>
        <v>Suivi de la période de garantie de parfait achèvement, visites suivies d'effets et mises à jour éventuelles des documents techniques</v>
      </c>
      <c r="C37" s="38">
        <f>'A-1 DPGF'!F37</f>
        <v>0</v>
      </c>
      <c r="D37" s="36"/>
      <c r="E37" s="38">
        <f>D37*C37</f>
        <v>0</v>
      </c>
      <c r="F37" s="36"/>
      <c r="G37" s="38">
        <f t="shared" si="7"/>
        <v>0</v>
      </c>
      <c r="H37" s="36"/>
      <c r="I37" s="38">
        <f t="shared" si="8"/>
        <v>0</v>
      </c>
      <c r="J37" s="36"/>
      <c r="K37" s="38">
        <f t="shared" si="9"/>
        <v>0</v>
      </c>
    </row>
    <row r="38" spans="1:11" s="18" customFormat="1" x14ac:dyDescent="0.3">
      <c r="A38" s="66" t="s">
        <v>23</v>
      </c>
      <c r="B38" s="67"/>
      <c r="C38" s="56">
        <f>SUM(C32:C37)</f>
        <v>0</v>
      </c>
      <c r="D38" s="56"/>
      <c r="E38" s="56">
        <f>SUM(E32:E37)</f>
        <v>0</v>
      </c>
      <c r="F38" s="56"/>
      <c r="G38" s="56">
        <f>SUM(G32:G37)</f>
        <v>0</v>
      </c>
      <c r="H38" s="56"/>
      <c r="I38" s="56">
        <f>SUM(I32:I37)</f>
        <v>0</v>
      </c>
      <c r="J38" s="56"/>
      <c r="K38" s="56">
        <f>SUM(K32:K37)</f>
        <v>0</v>
      </c>
    </row>
    <row r="39" spans="1:11" x14ac:dyDescent="0.3">
      <c r="A39" s="19"/>
      <c r="B39" s="20"/>
      <c r="C39" s="21"/>
      <c r="D39" s="21"/>
      <c r="E39" s="21"/>
      <c r="F39" s="21"/>
      <c r="G39" s="22"/>
      <c r="H39" s="21"/>
      <c r="I39" s="22"/>
      <c r="J39" s="21"/>
      <c r="K39" s="22"/>
    </row>
    <row r="40" spans="1:11" ht="15.6" x14ac:dyDescent="0.3">
      <c r="A40" s="53"/>
      <c r="B40" s="57" t="s">
        <v>2</v>
      </c>
      <c r="C40" s="54"/>
      <c r="D40" s="54"/>
      <c r="E40" s="63"/>
      <c r="F40" s="63"/>
      <c r="G40" s="63"/>
      <c r="H40" s="63"/>
      <c r="I40" s="63"/>
      <c r="J40" s="63"/>
      <c r="K40" s="63"/>
    </row>
    <row r="41" spans="1:11" x14ac:dyDescent="0.3">
      <c r="A41" s="6"/>
      <c r="B41" s="40" t="s">
        <v>3</v>
      </c>
      <c r="C41" s="58">
        <f>C28+C38</f>
        <v>0</v>
      </c>
      <c r="D41" s="8"/>
      <c r="E41" s="58">
        <f>E28+E38</f>
        <v>0</v>
      </c>
      <c r="F41" s="8"/>
      <c r="G41" s="58">
        <f>G28+G38</f>
        <v>0</v>
      </c>
      <c r="H41" s="8"/>
      <c r="I41" s="58">
        <f>I28+I38</f>
        <v>0</v>
      </c>
      <c r="J41" s="8"/>
      <c r="K41" s="58">
        <f>K28+K38</f>
        <v>0</v>
      </c>
    </row>
    <row r="42" spans="1:11" x14ac:dyDescent="0.3">
      <c r="A42" s="6"/>
      <c r="B42" s="40" t="s">
        <v>4</v>
      </c>
      <c r="C42" s="58">
        <f>C41*0.2</f>
        <v>0</v>
      </c>
      <c r="D42" s="8"/>
      <c r="E42" s="58">
        <f>E41*0.2</f>
        <v>0</v>
      </c>
      <c r="F42" s="8"/>
      <c r="G42" s="58">
        <f>G41*0.2</f>
        <v>0</v>
      </c>
      <c r="H42" s="8"/>
      <c r="I42" s="58">
        <f>I41*0.2</f>
        <v>0</v>
      </c>
      <c r="J42" s="8"/>
      <c r="K42" s="58">
        <f>K41*0.2</f>
        <v>0</v>
      </c>
    </row>
    <row r="43" spans="1:11" x14ac:dyDescent="0.3">
      <c r="A43" s="6"/>
      <c r="B43" s="40" t="s">
        <v>5</v>
      </c>
      <c r="C43" s="58">
        <f>C41+C42</f>
        <v>0</v>
      </c>
      <c r="D43" s="8"/>
      <c r="E43" s="58">
        <f>E41+E42</f>
        <v>0</v>
      </c>
      <c r="F43" s="8"/>
      <c r="G43" s="58">
        <f>G41+G42</f>
        <v>0</v>
      </c>
      <c r="H43" s="8"/>
      <c r="I43" s="58">
        <f>I41+I42</f>
        <v>0</v>
      </c>
      <c r="J43" s="8"/>
      <c r="K43" s="58">
        <f>K41+K42</f>
        <v>0</v>
      </c>
    </row>
    <row r="44" spans="1:11" x14ac:dyDescent="0.3">
      <c r="A44" s="6"/>
      <c r="B44" s="7"/>
      <c r="C44" s="8"/>
      <c r="D44" s="8"/>
      <c r="E44" s="8"/>
      <c r="F44" s="8"/>
      <c r="G44" s="8"/>
      <c r="H44" s="8"/>
      <c r="I44" s="8"/>
      <c r="J44" s="8"/>
      <c r="K44" s="8"/>
    </row>
    <row r="45" spans="1:11" x14ac:dyDescent="0.3">
      <c r="A45" s="6"/>
      <c r="B45" s="7"/>
      <c r="C45" s="8"/>
      <c r="D45" s="8"/>
      <c r="E45" s="9"/>
      <c r="F45" s="8"/>
      <c r="G45" s="9"/>
      <c r="H45" s="8"/>
      <c r="I45" s="9"/>
      <c r="J45" s="8"/>
      <c r="K45" s="9"/>
    </row>
    <row r="46" spans="1:11" x14ac:dyDescent="0.3">
      <c r="A46" s="6"/>
      <c r="B46" s="7"/>
      <c r="C46" s="8"/>
      <c r="D46" s="8"/>
      <c r="E46" s="9"/>
      <c r="F46" s="8"/>
      <c r="G46" s="9"/>
      <c r="H46" s="8"/>
      <c r="I46" s="9"/>
      <c r="J46" s="8"/>
      <c r="K46" s="9"/>
    </row>
    <row r="47" spans="1:11" x14ac:dyDescent="0.3">
      <c r="A47" s="6"/>
      <c r="B47" s="7"/>
      <c r="C47" s="8"/>
      <c r="D47" s="8"/>
      <c r="E47" s="9"/>
      <c r="F47" s="8"/>
      <c r="G47" s="9"/>
      <c r="H47" s="8"/>
      <c r="I47" s="9"/>
      <c r="J47" s="17" t="s">
        <v>6</v>
      </c>
      <c r="K47" s="9"/>
    </row>
    <row r="48" spans="1:11" x14ac:dyDescent="0.3">
      <c r="A48" s="6"/>
      <c r="B48" s="7"/>
      <c r="C48" s="8"/>
      <c r="D48" s="8"/>
      <c r="E48" s="9"/>
      <c r="F48" s="8"/>
      <c r="G48" s="9"/>
      <c r="H48" s="8"/>
      <c r="I48" s="9"/>
      <c r="J48" s="8"/>
      <c r="K48" s="9"/>
    </row>
    <row r="49" spans="1:11" x14ac:dyDescent="0.3">
      <c r="A49" s="6"/>
      <c r="B49" s="7"/>
      <c r="C49" s="8"/>
      <c r="D49" s="8"/>
      <c r="E49" s="9"/>
      <c r="F49" s="8"/>
      <c r="G49" s="9"/>
      <c r="H49" s="8"/>
      <c r="I49" s="9"/>
      <c r="J49" s="8"/>
      <c r="K49" s="9"/>
    </row>
    <row r="50" spans="1:11" x14ac:dyDescent="0.3">
      <c r="A50" s="6"/>
      <c r="B50" s="7"/>
      <c r="C50" s="8"/>
      <c r="D50" s="8"/>
      <c r="E50" s="9"/>
      <c r="F50" s="8"/>
      <c r="G50" s="9"/>
      <c r="H50" s="8"/>
      <c r="I50" s="9"/>
      <c r="J50" s="8"/>
      <c r="K50" s="9"/>
    </row>
    <row r="51" spans="1:11" x14ac:dyDescent="0.3">
      <c r="A51" s="6"/>
      <c r="B51" s="7"/>
      <c r="C51" s="8"/>
      <c r="D51" s="8"/>
      <c r="E51" s="9"/>
      <c r="F51" s="8"/>
      <c r="G51" s="9"/>
      <c r="H51" s="8"/>
      <c r="I51" s="9"/>
      <c r="J51" s="8"/>
      <c r="K51" s="9"/>
    </row>
    <row r="52" spans="1:11" x14ac:dyDescent="0.3">
      <c r="A52" s="6"/>
      <c r="B52" s="7"/>
      <c r="C52" s="8"/>
      <c r="D52" s="8"/>
      <c r="E52" s="9"/>
      <c r="F52" s="8"/>
      <c r="G52" s="9"/>
      <c r="H52" s="8"/>
      <c r="I52" s="9"/>
      <c r="J52" s="8"/>
      <c r="K52" s="9"/>
    </row>
    <row r="53" spans="1:11" x14ac:dyDescent="0.3">
      <c r="A53" s="6"/>
      <c r="B53" s="7"/>
      <c r="C53" s="8"/>
      <c r="D53" s="8"/>
      <c r="E53" s="9"/>
      <c r="F53" s="8"/>
      <c r="G53" s="9"/>
      <c r="H53" s="8"/>
      <c r="I53" s="9"/>
      <c r="J53" s="8"/>
      <c r="K53" s="9"/>
    </row>
    <row r="54" spans="1:11" x14ac:dyDescent="0.3">
      <c r="A54" s="6"/>
      <c r="B54" s="7"/>
      <c r="C54" s="8"/>
      <c r="D54" s="8"/>
      <c r="E54" s="9"/>
      <c r="F54" s="8"/>
      <c r="G54" s="9"/>
      <c r="H54" s="8"/>
      <c r="I54" s="9"/>
      <c r="J54" s="8"/>
      <c r="K54" s="9"/>
    </row>
    <row r="55" spans="1:11" ht="15" thickBot="1" x14ac:dyDescent="0.35">
      <c r="A55" s="12"/>
      <c r="B55" s="13"/>
      <c r="C55" s="14"/>
      <c r="D55" s="14"/>
      <c r="E55" s="15"/>
      <c r="F55" s="14"/>
      <c r="G55" s="15"/>
      <c r="H55" s="14"/>
      <c r="I55" s="15"/>
      <c r="J55" s="14"/>
      <c r="K55" s="15"/>
    </row>
  </sheetData>
  <mergeCells count="14">
    <mergeCell ref="A6:K6"/>
    <mergeCell ref="A28:B28"/>
    <mergeCell ref="A38:B38"/>
    <mergeCell ref="A1:B1"/>
    <mergeCell ref="C1:K1"/>
    <mergeCell ref="A2:K2"/>
    <mergeCell ref="A3:K3"/>
    <mergeCell ref="A4:K4"/>
    <mergeCell ref="A5:K5"/>
    <mergeCell ref="E40:K40"/>
    <mergeCell ref="D8:E8"/>
    <mergeCell ref="F8:G8"/>
    <mergeCell ref="H8:I8"/>
    <mergeCell ref="J8:K8"/>
  </mergeCells>
  <pageMargins left="0.7" right="0.7" top="0.75" bottom="0.75" header="0.3" footer="0.3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A-1 DPGF</vt:lpstr>
      <vt:lpstr>A-2 MembresGroupement</vt:lpstr>
      <vt:lpstr>'A-1 DPGF'!Zone_d_impression</vt:lpstr>
      <vt:lpstr>'A-2 MembresGroupement'!Zone_d_impression</vt:lpstr>
    </vt:vector>
  </TitlesOfParts>
  <Company>PREFECTURE DE POLICE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TEIXEIRA Fernandino</dc:creator>
  <cp:lastModifiedBy>TEIXEIRA Fernandino</cp:lastModifiedBy>
  <dcterms:created xsi:type="dcterms:W3CDTF">2020-11-13T15:16:52Z</dcterms:created>
  <dcterms:modified xsi:type="dcterms:W3CDTF">2025-10-24T08:09:45Z</dcterms:modified>
</cp:coreProperties>
</file>